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anillas\user\transparencia\PETICIONES INFORMACION DEPARTAMENTOS\000_LEY_PRESUPUESTOS_2018\49_L_TESORERIA\"/>
    </mc:Choice>
  </mc:AlternateContent>
  <bookViews>
    <workbookView xWindow="0" yWindow="0" windowWidth="28800" windowHeight="12480"/>
  </bookViews>
  <sheets>
    <sheet name="3C 2025" sheetId="1" r:id="rId1"/>
  </sheets>
  <calcPr calcId="162913"/>
</workbook>
</file>

<file path=xl/calcChain.xml><?xml version="1.0" encoding="utf-8"?>
<calcChain xmlns="http://schemas.openxmlformats.org/spreadsheetml/2006/main">
  <c r="R29" i="1" l="1"/>
  <c r="M23" i="1" l="1"/>
  <c r="L23" i="1"/>
  <c r="K23" i="1"/>
  <c r="J23" i="1"/>
  <c r="E8" i="1" l="1"/>
  <c r="D8" i="1"/>
  <c r="F8" i="1" s="1"/>
  <c r="F7" i="1"/>
  <c r="F6" i="1"/>
  <c r="F5" i="1"/>
</calcChain>
</file>

<file path=xl/sharedStrings.xml><?xml version="1.0" encoding="utf-8"?>
<sst xmlns="http://schemas.openxmlformats.org/spreadsheetml/2006/main" count="56" uniqueCount="50">
  <si>
    <t>TOTAL</t>
  </si>
  <si>
    <t>ENTIDAD</t>
  </si>
  <si>
    <t>BANCO PROPIO</t>
  </si>
  <si>
    <t>VENCIMIENTO</t>
  </si>
  <si>
    <t xml:space="preserve">TOTAL PÓLIZAS </t>
  </si>
  <si>
    <t>CANCELADAS</t>
  </si>
  <si>
    <t xml:space="preserve">BBVA     </t>
  </si>
  <si>
    <t>COBROS</t>
  </si>
  <si>
    <t xml:space="preserve">PAGOS                                        </t>
  </si>
  <si>
    <t xml:space="preserve"> (D=A+B-C)</t>
  </si>
  <si>
    <t>(A)</t>
  </si>
  <si>
    <t>(B)</t>
  </si>
  <si>
    <t>(C)</t>
  </si>
  <si>
    <t>(D)</t>
  </si>
  <si>
    <t>BANCOS</t>
  </si>
  <si>
    <t>CAJA</t>
  </si>
  <si>
    <t>COBROS (B)</t>
  </si>
  <si>
    <t>PAGOS (C )</t>
  </si>
  <si>
    <t>EXISTENCIAS  31/12/2024</t>
  </si>
  <si>
    <t>B0103</t>
  </si>
  <si>
    <t>SANTANDER</t>
  </si>
  <si>
    <t>B0104</t>
  </si>
  <si>
    <t xml:space="preserve">CAJA DE INGENIEROS </t>
  </si>
  <si>
    <t>B0105</t>
  </si>
  <si>
    <t xml:space="preserve">BANKINTER </t>
  </si>
  <si>
    <t>B0106</t>
  </si>
  <si>
    <t>VALORES A COBRAR CAJA DE DEPÓSITOS</t>
  </si>
  <si>
    <t>EXISTENCIAS 31/12/2024(A)</t>
  </si>
  <si>
    <r>
      <t xml:space="preserve">VALORES A COBRAR </t>
    </r>
    <r>
      <rPr>
        <sz val="9"/>
        <rFont val="Arial"/>
        <family val="2"/>
      </rPr>
      <t>(D=A+B-C)</t>
    </r>
  </si>
  <si>
    <t>VALORES A PAGAR CAJA DEPÓSITOS</t>
  </si>
  <si>
    <t>EXISTENCIAS 31/12/2024 (A)</t>
  </si>
  <si>
    <t>VALORES A PAGAR (D=A-B+C)</t>
  </si>
  <si>
    <t>ESTADO DE MOVIMIENTOS Y SITUACIÓN DE LAS CUENTAS DE TESORERÍA DE LA ADMINISTRACIÓN DE LA DGA A 31/12/2025</t>
  </si>
  <si>
    <t>EXISTENCIAS  31/12/2025</t>
  </si>
  <si>
    <t>CUENTAS DE CRÉDITO Y OTRAS OPERACIONES A CORTO PLAZO 3º CUATRIMESTRE 2025</t>
  </si>
  <si>
    <t>DISPUESTO A 31/12/2025</t>
  </si>
  <si>
    <t>DISPONIBLE A 31/12/2025</t>
  </si>
  <si>
    <t>ABANCA</t>
  </si>
  <si>
    <t>B0107</t>
  </si>
  <si>
    <t xml:space="preserve">BBVA </t>
  </si>
  <si>
    <t>B0108</t>
  </si>
  <si>
    <t>B0109</t>
  </si>
  <si>
    <t>BANKINTER</t>
  </si>
  <si>
    <t>B0110</t>
  </si>
  <si>
    <t xml:space="preserve">KUTXABANK </t>
  </si>
  <si>
    <t>B0111</t>
  </si>
  <si>
    <t>UNICAJA</t>
  </si>
  <si>
    <t>B0112</t>
  </si>
  <si>
    <t>3º CUATRIMESTRE 2025</t>
  </si>
  <si>
    <t>EXISTENCIAS 31/12/2025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</si>
</sst>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#,##0.00_ ;\-#,##0.00\ "/>
    <numFmt numFmtId="167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MS Sans Serif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81">
    <xf numFmtId="0" fontId="0" fillId="0" borderId="0" xfId="0"/>
    <xf numFmtId="164" fontId="2" fillId="0" borderId="0" xfId="1" applyFont="1"/>
    <xf numFmtId="164" fontId="2" fillId="0" borderId="0" xfId="1" applyFont="1" applyAlignment="1">
      <alignment horizontal="right"/>
    </xf>
    <xf numFmtId="164" fontId="2" fillId="0" borderId="0" xfId="1" applyFont="1" applyFill="1" applyBorder="1"/>
    <xf numFmtId="164" fontId="2" fillId="0" borderId="0" xfId="1" applyFont="1" applyFill="1" applyBorder="1" applyAlignment="1">
      <alignment horizontal="right"/>
    </xf>
    <xf numFmtId="4" fontId="2" fillId="0" borderId="0" xfId="1" applyNumberFormat="1" applyFont="1"/>
    <xf numFmtId="4" fontId="3" fillId="0" borderId="0" xfId="1" applyNumberFormat="1" applyFont="1"/>
    <xf numFmtId="166" fontId="2" fillId="0" borderId="0" xfId="1" applyNumberFormat="1" applyFont="1" applyFill="1" applyBorder="1"/>
    <xf numFmtId="164" fontId="6" fillId="0" borderId="0" xfId="1" applyFont="1"/>
    <xf numFmtId="164" fontId="5" fillId="0" borderId="1" xfId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vertical="center"/>
    </xf>
    <xf numFmtId="4" fontId="8" fillId="0" borderId="2" xfId="1" applyNumberFormat="1" applyFont="1" applyFill="1" applyBorder="1" applyAlignment="1">
      <alignment horizontal="right" vertical="center" wrapText="1"/>
    </xf>
    <xf numFmtId="4" fontId="6" fillId="0" borderId="1" xfId="1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164" fontId="5" fillId="0" borderId="1" xfId="1" quotePrefix="1" applyFont="1" applyFill="1" applyBorder="1" applyAlignment="1">
      <alignment horizontal="left" vertical="center"/>
    </xf>
    <xf numFmtId="4" fontId="8" fillId="0" borderId="1" xfId="1" applyNumberFormat="1" applyFont="1" applyFill="1" applyBorder="1" applyAlignment="1">
      <alignment horizontal="right" vertical="center" wrapText="1"/>
    </xf>
    <xf numFmtId="164" fontId="5" fillId="0" borderId="0" xfId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/>
    <xf numFmtId="49" fontId="6" fillId="0" borderId="0" xfId="0" applyNumberFormat="1" applyFont="1" applyFill="1"/>
    <xf numFmtId="0" fontId="5" fillId="0" borderId="1" xfId="0" applyFont="1" applyFill="1" applyBorder="1" applyAlignment="1">
      <alignment horizontal="left" vertical="center"/>
    </xf>
    <xf numFmtId="14" fontId="6" fillId="0" borderId="6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7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/>
    </xf>
    <xf numFmtId="4" fontId="6" fillId="0" borderId="8" xfId="0" applyNumberFormat="1" applyFont="1" applyFill="1" applyBorder="1" applyAlignment="1">
      <alignment horizontal="right" vertical="center"/>
    </xf>
    <xf numFmtId="4" fontId="10" fillId="0" borderId="2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18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18" xfId="0" applyFont="1" applyBorder="1"/>
    <xf numFmtId="0" fontId="5" fillId="0" borderId="1" xfId="0" applyFont="1" applyBorder="1"/>
    <xf numFmtId="164" fontId="5" fillId="0" borderId="0" xfId="1" applyFont="1" applyFill="1" applyBorder="1" applyAlignment="1">
      <alignment horizontal="center" vertical="center"/>
    </xf>
    <xf numFmtId="4" fontId="6" fillId="0" borderId="0" xfId="1" applyNumberFormat="1" applyFont="1" applyFill="1" applyBorder="1" applyAlignment="1">
      <alignment horizontal="right" vertical="center" wrapText="1"/>
    </xf>
    <xf numFmtId="4" fontId="8" fillId="0" borderId="0" xfId="1" applyNumberFormat="1" applyFont="1" applyFill="1" applyBorder="1" applyAlignment="1">
      <alignment horizontal="right" vertical="center" wrapText="1"/>
    </xf>
    <xf numFmtId="164" fontId="6" fillId="0" borderId="0" xfId="1" applyFont="1" applyBorder="1"/>
    <xf numFmtId="165" fontId="5" fillId="0" borderId="0" xfId="2" applyFont="1" applyFill="1" applyBorder="1" applyAlignment="1">
      <alignment horizontal="center" vertical="center" wrapText="1"/>
    </xf>
    <xf numFmtId="164" fontId="6" fillId="0" borderId="0" xfId="1" applyFont="1" applyFill="1" applyBorder="1"/>
    <xf numFmtId="164" fontId="6" fillId="0" borderId="22" xfId="1" applyFont="1" applyBorder="1"/>
    <xf numFmtId="164" fontId="6" fillId="0" borderId="18" xfId="1" applyFont="1" applyBorder="1"/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167" fontId="6" fillId="0" borderId="1" xfId="2" applyNumberFormat="1" applyFont="1" applyBorder="1" applyAlignment="1">
      <alignment horizontal="right" vertical="center"/>
    </xf>
    <xf numFmtId="167" fontId="11" fillId="0" borderId="1" xfId="2" applyNumberFormat="1" applyFont="1" applyBorder="1" applyAlignment="1">
      <alignment vertical="center"/>
    </xf>
    <xf numFmtId="167" fontId="6" fillId="0" borderId="1" xfId="2" applyNumberFormat="1" applyFont="1" applyBorder="1" applyAlignment="1">
      <alignment horizontal="center" vertical="center"/>
    </xf>
    <xf numFmtId="0" fontId="9" fillId="0" borderId="22" xfId="0" applyFont="1" applyBorder="1"/>
    <xf numFmtId="0" fontId="6" fillId="0" borderId="22" xfId="0" applyFont="1" applyBorder="1"/>
    <xf numFmtId="0" fontId="5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65" fontId="5" fillId="2" borderId="19" xfId="2" applyFont="1" applyFill="1" applyBorder="1" applyAlignment="1">
      <alignment horizontal="center" vertical="center" wrapText="1"/>
    </xf>
    <xf numFmtId="165" fontId="5" fillId="2" borderId="20" xfId="2" applyFont="1" applyFill="1" applyBorder="1" applyAlignment="1">
      <alignment horizontal="center" vertical="center" wrapText="1"/>
    </xf>
    <xf numFmtId="165" fontId="5" fillId="2" borderId="21" xfId="2" applyFont="1" applyFill="1" applyBorder="1" applyAlignment="1">
      <alignment horizontal="center" vertical="center" wrapText="1"/>
    </xf>
    <xf numFmtId="164" fontId="6" fillId="0" borderId="4" xfId="1" applyFont="1" applyFill="1" applyBorder="1" applyAlignment="1"/>
    <xf numFmtId="0" fontId="7" fillId="0" borderId="4" xfId="0" applyFont="1" applyBorder="1" applyAlignment="1"/>
    <xf numFmtId="4" fontId="5" fillId="0" borderId="2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9" fillId="0" borderId="0" xfId="0" applyFont="1" applyFill="1" applyAlignment="1"/>
  </cellXfs>
  <cellStyles count="4">
    <cellStyle name="Millares [0]" xfId="1" builtinId="6"/>
    <cellStyle name="Moneda" xfId="2" builtinId="4"/>
    <cellStyle name="Moneda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6"/>
  <sheetViews>
    <sheetView showGridLines="0" tabSelected="1" workbookViewId="0">
      <selection activeCell="R45" sqref="R45"/>
    </sheetView>
  </sheetViews>
  <sheetFormatPr baseColWidth="10" defaultColWidth="6" defaultRowHeight="12.75" x14ac:dyDescent="0.2"/>
  <cols>
    <col min="1" max="1" width="0.5703125" style="1" customWidth="1"/>
    <col min="2" max="2" width="25.42578125" style="1" bestFit="1" customWidth="1"/>
    <col min="3" max="3" width="6" style="2" customWidth="1"/>
    <col min="4" max="5" width="18.5703125" style="1" customWidth="1"/>
    <col min="6" max="7" width="19.5703125" style="1" customWidth="1"/>
    <col min="8" max="11" width="20.7109375" style="1" customWidth="1"/>
    <col min="12" max="12" width="11.42578125" style="1" customWidth="1"/>
    <col min="13" max="13" width="13.28515625" style="1" bestFit="1" customWidth="1"/>
    <col min="14" max="14" width="27.140625" style="1" bestFit="1" customWidth="1"/>
    <col min="15" max="15" width="16.28515625" style="1" bestFit="1" customWidth="1"/>
    <col min="16" max="17" width="14.7109375" style="1" bestFit="1" customWidth="1"/>
    <col min="18" max="18" width="16.28515625" style="1" bestFit="1" customWidth="1"/>
    <col min="19" max="245" width="11.42578125" style="1" customWidth="1"/>
    <col min="246" max="246" width="0.5703125" style="1" customWidth="1"/>
    <col min="247" max="247" width="35.42578125" style="1" customWidth="1"/>
    <col min="248" max="16384" width="6" style="1"/>
  </cols>
  <sheetData>
    <row r="2" spans="2:13" ht="29.25" customHeight="1" thickBot="1" x14ac:dyDescent="0.25">
      <c r="B2" s="68" t="s">
        <v>32</v>
      </c>
      <c r="C2" s="69"/>
      <c r="D2" s="69"/>
      <c r="E2" s="69"/>
      <c r="F2" s="70"/>
      <c r="G2" s="45"/>
    </row>
    <row r="3" spans="2:13" ht="24.95" customHeight="1" x14ac:dyDescent="0.2">
      <c r="B3" s="47"/>
      <c r="C3" s="44"/>
      <c r="D3" s="44"/>
      <c r="E3" s="44"/>
      <c r="F3" s="48"/>
      <c r="G3" s="46"/>
    </row>
    <row r="4" spans="2:13" x14ac:dyDescent="0.2">
      <c r="B4" s="71"/>
      <c r="C4" s="72"/>
      <c r="D4" s="9" t="s">
        <v>14</v>
      </c>
      <c r="E4" s="9" t="s">
        <v>15</v>
      </c>
      <c r="F4" s="9" t="s">
        <v>0</v>
      </c>
      <c r="G4" s="41"/>
    </row>
    <row r="5" spans="2:13" ht="24.95" customHeight="1" x14ac:dyDescent="0.2">
      <c r="B5" s="10" t="s">
        <v>18</v>
      </c>
      <c r="C5" s="9" t="s">
        <v>10</v>
      </c>
      <c r="D5" s="11">
        <v>845932244.15999997</v>
      </c>
      <c r="E5" s="11">
        <v>1422.7400000002235</v>
      </c>
      <c r="F5" s="12">
        <f>D5+E5</f>
        <v>845933666.89999998</v>
      </c>
      <c r="G5" s="42"/>
    </row>
    <row r="6" spans="2:13" ht="24.95" customHeight="1" x14ac:dyDescent="0.2">
      <c r="B6" s="10" t="s">
        <v>7</v>
      </c>
      <c r="C6" s="9" t="s">
        <v>11</v>
      </c>
      <c r="D6" s="13">
        <v>20340548385.740002</v>
      </c>
      <c r="E6" s="13">
        <v>637800.15</v>
      </c>
      <c r="F6" s="12">
        <f>D6+E6</f>
        <v>20341186185.890003</v>
      </c>
      <c r="G6" s="42"/>
    </row>
    <row r="7" spans="2:13" ht="24.95" customHeight="1" x14ac:dyDescent="0.2">
      <c r="B7" s="10" t="s">
        <v>8</v>
      </c>
      <c r="C7" s="9" t="s">
        <v>12</v>
      </c>
      <c r="D7" s="13">
        <v>20376218351.98</v>
      </c>
      <c r="E7" s="13">
        <v>637697.09</v>
      </c>
      <c r="F7" s="12">
        <f>D7+E7</f>
        <v>20376856049.07</v>
      </c>
      <c r="G7" s="42"/>
    </row>
    <row r="8" spans="2:13" ht="24.95" customHeight="1" x14ac:dyDescent="0.2">
      <c r="B8" s="14" t="s">
        <v>33</v>
      </c>
      <c r="C8" s="9" t="s">
        <v>13</v>
      </c>
      <c r="D8" s="11">
        <f>D5+D6-D7</f>
        <v>810262277.92000198</v>
      </c>
      <c r="E8" s="11">
        <f>E5+E6-E7</f>
        <v>1525.8000000002794</v>
      </c>
      <c r="F8" s="15">
        <f>D8+E8</f>
        <v>810263803.72000194</v>
      </c>
      <c r="G8" s="43"/>
    </row>
    <row r="9" spans="2:13" ht="24.95" customHeight="1" x14ac:dyDescent="0.2">
      <c r="B9" s="16" t="s">
        <v>9</v>
      </c>
      <c r="C9" s="8"/>
      <c r="D9" s="8"/>
      <c r="E9" s="8"/>
      <c r="F9" s="8"/>
      <c r="G9" s="76" t="s">
        <v>34</v>
      </c>
      <c r="H9" s="77"/>
      <c r="I9" s="77"/>
      <c r="J9" s="77"/>
      <c r="K9" s="77"/>
      <c r="L9" s="77"/>
      <c r="M9" s="78"/>
    </row>
    <row r="10" spans="2:13" ht="24.95" customHeight="1" x14ac:dyDescent="0.2">
      <c r="B10" s="3"/>
      <c r="C10" s="4"/>
      <c r="D10" s="7"/>
      <c r="E10" s="7"/>
      <c r="F10" s="3"/>
      <c r="G10" s="79"/>
      <c r="H10" s="79"/>
      <c r="I10" s="80"/>
      <c r="J10" s="80"/>
      <c r="K10" s="80"/>
      <c r="L10" s="80"/>
      <c r="M10" s="80"/>
    </row>
    <row r="11" spans="2:13" ht="24.95" customHeight="1" x14ac:dyDescent="0.2">
      <c r="D11" s="5"/>
      <c r="G11" s="17" t="s">
        <v>1</v>
      </c>
      <c r="H11" s="17" t="s">
        <v>2</v>
      </c>
      <c r="I11" s="17" t="s">
        <v>3</v>
      </c>
      <c r="J11" s="18" t="s">
        <v>4</v>
      </c>
      <c r="K11" s="18" t="s">
        <v>5</v>
      </c>
      <c r="L11" s="18" t="s">
        <v>35</v>
      </c>
      <c r="M11" s="17" t="s">
        <v>36</v>
      </c>
    </row>
    <row r="12" spans="2:13" ht="24.95" customHeight="1" x14ac:dyDescent="0.2">
      <c r="D12" s="6"/>
      <c r="G12" s="19"/>
      <c r="H12" s="19"/>
      <c r="I12" s="19"/>
      <c r="J12" s="19"/>
      <c r="K12" s="19"/>
      <c r="L12" s="19"/>
      <c r="M12" s="20"/>
    </row>
    <row r="13" spans="2:13" ht="24.95" customHeight="1" x14ac:dyDescent="0.2">
      <c r="D13" s="5"/>
      <c r="E13" s="5"/>
      <c r="F13" s="5"/>
      <c r="G13" s="21" t="s">
        <v>6</v>
      </c>
      <c r="H13" s="49" t="s">
        <v>19</v>
      </c>
      <c r="I13" s="22">
        <v>46017</v>
      </c>
      <c r="J13" s="23">
        <v>50000000</v>
      </c>
      <c r="K13" s="24">
        <v>50000000</v>
      </c>
      <c r="L13" s="25">
        <v>0</v>
      </c>
      <c r="M13" s="25">
        <v>0</v>
      </c>
    </row>
    <row r="14" spans="2:13" ht="24.95" customHeight="1" x14ac:dyDescent="0.2">
      <c r="G14" s="21" t="s">
        <v>20</v>
      </c>
      <c r="H14" s="49" t="s">
        <v>21</v>
      </c>
      <c r="I14" s="22">
        <v>46017</v>
      </c>
      <c r="J14" s="23">
        <v>50000000</v>
      </c>
      <c r="K14" s="24">
        <v>50000000</v>
      </c>
      <c r="L14" s="26">
        <v>0</v>
      </c>
      <c r="M14" s="25">
        <v>0</v>
      </c>
    </row>
    <row r="15" spans="2:13" ht="24.95" customHeight="1" x14ac:dyDescent="0.2">
      <c r="G15" s="21" t="s">
        <v>22</v>
      </c>
      <c r="H15" s="49" t="s">
        <v>23</v>
      </c>
      <c r="I15" s="22">
        <v>46017</v>
      </c>
      <c r="J15" s="23">
        <v>50000000</v>
      </c>
      <c r="K15" s="24">
        <v>50000000</v>
      </c>
      <c r="L15" s="26">
        <v>0</v>
      </c>
      <c r="M15" s="25">
        <v>0</v>
      </c>
    </row>
    <row r="16" spans="2:13" ht="24.95" customHeight="1" x14ac:dyDescent="0.2">
      <c r="G16" s="21" t="s">
        <v>24</v>
      </c>
      <c r="H16" s="49" t="s">
        <v>25</v>
      </c>
      <c r="I16" s="22">
        <v>46017</v>
      </c>
      <c r="J16" s="23">
        <v>50000000</v>
      </c>
      <c r="K16" s="24">
        <v>50000000</v>
      </c>
      <c r="L16" s="26">
        <v>0</v>
      </c>
      <c r="M16" s="25">
        <v>0</v>
      </c>
    </row>
    <row r="17" spans="7:18" ht="24.95" customHeight="1" x14ac:dyDescent="0.2">
      <c r="G17" s="21" t="s">
        <v>37</v>
      </c>
      <c r="H17" s="49" t="s">
        <v>38</v>
      </c>
      <c r="I17" s="22">
        <v>46384</v>
      </c>
      <c r="J17" s="23">
        <v>200000000</v>
      </c>
      <c r="K17" s="24">
        <v>0</v>
      </c>
      <c r="L17" s="25">
        <v>0</v>
      </c>
      <c r="M17" s="25">
        <v>200000000</v>
      </c>
    </row>
    <row r="18" spans="7:18" ht="24.95" customHeight="1" x14ac:dyDescent="0.2">
      <c r="G18" s="21" t="s">
        <v>39</v>
      </c>
      <c r="H18" s="49" t="s">
        <v>40</v>
      </c>
      <c r="I18" s="22">
        <v>46384</v>
      </c>
      <c r="J18" s="23">
        <v>100000000</v>
      </c>
      <c r="K18" s="24">
        <v>0</v>
      </c>
      <c r="L18" s="26">
        <v>0</v>
      </c>
      <c r="M18" s="25">
        <v>100000000</v>
      </c>
    </row>
    <row r="19" spans="7:18" ht="24.95" customHeight="1" x14ac:dyDescent="0.2">
      <c r="G19" s="21" t="s">
        <v>20</v>
      </c>
      <c r="H19" s="49" t="s">
        <v>41</v>
      </c>
      <c r="I19" s="22">
        <v>46384</v>
      </c>
      <c r="J19" s="23">
        <v>50000000</v>
      </c>
      <c r="K19" s="24">
        <v>0</v>
      </c>
      <c r="L19" s="26">
        <v>0</v>
      </c>
      <c r="M19" s="25">
        <v>50000000</v>
      </c>
    </row>
    <row r="20" spans="7:18" ht="24.95" customHeight="1" x14ac:dyDescent="0.2">
      <c r="G20" s="21" t="s">
        <v>42</v>
      </c>
      <c r="H20" s="49" t="s">
        <v>43</v>
      </c>
      <c r="I20" s="22">
        <v>46384</v>
      </c>
      <c r="J20" s="23">
        <v>50000000</v>
      </c>
      <c r="K20" s="24">
        <v>0</v>
      </c>
      <c r="L20" s="26">
        <v>0</v>
      </c>
      <c r="M20" s="25">
        <v>50000000</v>
      </c>
    </row>
    <row r="21" spans="7:18" ht="24.95" customHeight="1" x14ac:dyDescent="0.2">
      <c r="G21" s="21" t="s">
        <v>44</v>
      </c>
      <c r="H21" s="49" t="s">
        <v>45</v>
      </c>
      <c r="I21" s="22">
        <v>46384</v>
      </c>
      <c r="J21" s="23">
        <v>50000000</v>
      </c>
      <c r="K21" s="24">
        <v>0</v>
      </c>
      <c r="L21" s="26">
        <v>0</v>
      </c>
      <c r="M21" s="25">
        <v>50000000</v>
      </c>
    </row>
    <row r="22" spans="7:18" ht="24.95" customHeight="1" x14ac:dyDescent="0.2">
      <c r="G22" s="21" t="s">
        <v>46</v>
      </c>
      <c r="H22" s="49" t="s">
        <v>47</v>
      </c>
      <c r="I22" s="22">
        <v>46384</v>
      </c>
      <c r="J22" s="23">
        <v>30000000</v>
      </c>
      <c r="K22" s="50">
        <v>0</v>
      </c>
      <c r="L22" s="26">
        <v>0</v>
      </c>
      <c r="M22" s="25">
        <v>30000000</v>
      </c>
    </row>
    <row r="23" spans="7:18" ht="24.95" customHeight="1" thickBot="1" x14ac:dyDescent="0.25">
      <c r="G23" s="73" t="s">
        <v>0</v>
      </c>
      <c r="H23" s="74"/>
      <c r="I23" s="75"/>
      <c r="J23" s="27">
        <f>SUM(J13:J22)</f>
        <v>680000000</v>
      </c>
      <c r="K23" s="27">
        <f>SUM(K13:K16)</f>
        <v>200000000</v>
      </c>
      <c r="L23" s="27">
        <f>SUM(L13:L16)</f>
        <v>0</v>
      </c>
      <c r="M23" s="28">
        <f>SUM(M13:M22)</f>
        <v>480000000</v>
      </c>
    </row>
    <row r="24" spans="7:18" x14ac:dyDescent="0.2">
      <c r="N24" s="56" t="s">
        <v>26</v>
      </c>
      <c r="O24" s="57"/>
      <c r="P24" s="57"/>
      <c r="Q24" s="57"/>
      <c r="R24" s="58"/>
    </row>
    <row r="25" spans="7:18" ht="13.5" thickBot="1" x14ac:dyDescent="0.25">
      <c r="N25" s="59" t="s">
        <v>48</v>
      </c>
      <c r="O25" s="60"/>
      <c r="P25" s="60"/>
      <c r="Q25" s="60"/>
      <c r="R25" s="61"/>
    </row>
    <row r="26" spans="7:18" x14ac:dyDescent="0.2">
      <c r="N26" s="29"/>
      <c r="O26" s="29"/>
      <c r="P26" s="29"/>
      <c r="Q26" s="29"/>
      <c r="R26" s="29"/>
    </row>
    <row r="27" spans="7:18" ht="24" x14ac:dyDescent="0.2">
      <c r="N27" s="30"/>
      <c r="O27" s="31" t="s">
        <v>27</v>
      </c>
      <c r="P27" s="31" t="s">
        <v>16</v>
      </c>
      <c r="Q27" s="31" t="s">
        <v>17</v>
      </c>
      <c r="R27" s="31" t="s">
        <v>49</v>
      </c>
    </row>
    <row r="28" spans="7:18" x14ac:dyDescent="0.2">
      <c r="N28" s="30"/>
      <c r="O28" s="32"/>
      <c r="P28" s="30"/>
      <c r="Q28" s="30"/>
      <c r="R28" s="30"/>
    </row>
    <row r="29" spans="7:18" x14ac:dyDescent="0.2">
      <c r="N29" s="33" t="s">
        <v>28</v>
      </c>
      <c r="O29" s="51">
        <v>2072038867.27</v>
      </c>
      <c r="P29" s="52">
        <v>489501783.94</v>
      </c>
      <c r="Q29" s="52">
        <v>619331101.57000005</v>
      </c>
      <c r="R29" s="53">
        <f>O29+P29-Q29</f>
        <v>1942209549.6399999</v>
      </c>
    </row>
    <row r="33" spans="14:18" x14ac:dyDescent="0.2">
      <c r="N33" s="62" t="s">
        <v>29</v>
      </c>
      <c r="O33" s="63"/>
      <c r="P33" s="63"/>
      <c r="Q33" s="63"/>
      <c r="R33" s="64"/>
    </row>
    <row r="34" spans="14:18" x14ac:dyDescent="0.2">
      <c r="N34" s="65" t="s">
        <v>48</v>
      </c>
      <c r="O34" s="66"/>
      <c r="P34" s="66"/>
      <c r="Q34" s="66"/>
      <c r="R34" s="67"/>
    </row>
    <row r="35" spans="14:18" x14ac:dyDescent="0.2">
      <c r="N35" s="54"/>
      <c r="O35" s="34"/>
      <c r="P35" s="35"/>
      <c r="Q35" s="35"/>
      <c r="R35" s="36"/>
    </row>
    <row r="36" spans="14:18" ht="24" x14ac:dyDescent="0.2">
      <c r="N36" s="55"/>
      <c r="O36" s="31" t="s">
        <v>30</v>
      </c>
      <c r="P36" s="31" t="s">
        <v>16</v>
      </c>
      <c r="Q36" s="31" t="s">
        <v>17</v>
      </c>
      <c r="R36" s="31" t="s">
        <v>49</v>
      </c>
    </row>
    <row r="37" spans="14:18" x14ac:dyDescent="0.2">
      <c r="N37" s="55"/>
      <c r="O37" s="37"/>
      <c r="P37" s="38"/>
      <c r="Q37" s="38"/>
      <c r="R37" s="39"/>
    </row>
    <row r="38" spans="14:18" x14ac:dyDescent="0.2">
      <c r="N38" s="40" t="s">
        <v>31</v>
      </c>
      <c r="O38" s="51">
        <v>5761800.3300000001</v>
      </c>
      <c r="P38" s="52">
        <v>0</v>
      </c>
      <c r="Q38" s="52">
        <v>0</v>
      </c>
      <c r="R38" s="52">
        <v>5761800.3300000001</v>
      </c>
    </row>
    <row r="46" spans="14:18" ht="31.5" customHeight="1" x14ac:dyDescent="0.2"/>
  </sheetData>
  <mergeCells count="9">
    <mergeCell ref="N24:R24"/>
    <mergeCell ref="N25:R25"/>
    <mergeCell ref="N33:R33"/>
    <mergeCell ref="N34:R34"/>
    <mergeCell ref="B2:F2"/>
    <mergeCell ref="B4:C4"/>
    <mergeCell ref="G23:I23"/>
    <mergeCell ref="G9:M9"/>
    <mergeCell ref="G10:M10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3C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Situación de tesorería del sector público (3er cuatrimestre 2025)</dc:title>
  <dc:creator>DGA</dc:creator>
  <cp:lastModifiedBy>Administrador</cp:lastModifiedBy>
  <cp:lastPrinted>2019-10-03T12:07:51Z</cp:lastPrinted>
  <dcterms:created xsi:type="dcterms:W3CDTF">2018-08-22T11:00:40Z</dcterms:created>
  <dcterms:modified xsi:type="dcterms:W3CDTF">2026-03-02T12:32:39Z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Tª 1T 2020.xlsx</vt:lpwstr>
  </property>
</Properties>
</file>